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9720" windowHeight="9615"/>
  </bookViews>
  <sheets>
    <sheet name="Лист1" sheetId="1" r:id="rId1"/>
  </sheets>
  <definedNames>
    <definedName name="_xlnm.Print_Area" localSheetId="0">Лист1!$A$1:$L$61</definedName>
  </definedNames>
  <calcPr calcId="125725"/>
</workbook>
</file>

<file path=xl/calcChain.xml><?xml version="1.0" encoding="utf-8"?>
<calcChain xmlns="http://schemas.openxmlformats.org/spreadsheetml/2006/main">
  <c r="H18" i="1"/>
  <c r="I18" l="1"/>
  <c r="K54"/>
  <c r="K53" l="1"/>
  <c r="K32"/>
  <c r="K37"/>
  <c r="K46"/>
  <c r="J29"/>
  <c r="H24"/>
  <c r="K45"/>
  <c r="K52"/>
  <c r="K51"/>
  <c r="K26"/>
  <c r="J18" l="1"/>
  <c r="K29"/>
  <c r="K18"/>
  <c r="K24"/>
  <c r="K49"/>
  <c r="K50"/>
  <c r="K41"/>
  <c r="K39"/>
  <c r="K31" l="1"/>
  <c r="K30"/>
  <c r="K33"/>
  <c r="K34"/>
  <c r="K35"/>
  <c r="K43"/>
  <c r="K44"/>
  <c r="K48"/>
  <c r="K21"/>
  <c r="K22"/>
  <c r="K25"/>
  <c r="K36" l="1"/>
</calcChain>
</file>

<file path=xl/sharedStrings.xml><?xml version="1.0" encoding="utf-8"?>
<sst xmlns="http://schemas.openxmlformats.org/spreadsheetml/2006/main" count="220" uniqueCount="101">
  <si>
    <t>№ п/п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</si>
  <si>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</si>
  <si>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</si>
  <si>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</si>
  <si>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</si>
  <si>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</si>
  <si>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</si>
  <si>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резерва; 
</t>
  </si>
  <si>
    <t>1.1.</t>
  </si>
  <si>
    <t>Отдел спорта и молодежной политики Администрации города Шарыпово</t>
  </si>
  <si>
    <t>033</t>
  </si>
  <si>
    <t>1.2.</t>
  </si>
  <si>
    <t>Администрации города Шарыпово</t>
  </si>
  <si>
    <t xml:space="preserve">Подпрограмма № 1 «Формирование здорового образа жизни через развитие массовой физической культуры и спорта» 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</si>
  <si>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</si>
  <si>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1101</t>
  </si>
  <si>
    <t>621, 622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</si>
  <si>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</si>
  <si>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1.3.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</si>
  <si>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</si>
  <si>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1.4.</t>
  </si>
  <si>
    <t>Организация и проведение спортивных мероприятий в рамках подпрограммы "Формирование здорового образа жизни через развитие массовой физической культуры и спорта"</t>
  </si>
  <si>
    <t>1.5.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</si>
  <si>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</si>
  <si>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1.6.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</si>
  <si>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</si>
  <si>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1.8.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</si>
  <si>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</si>
  <si>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0610074370</t>
  </si>
  <si>
    <t>Софинансирование расходов на приобретение оборудования и инвентаря для оснащения центров тестирования по выполнению нормативов ГТО в рамках подпрограммы "Формирование здорового образа жизни через развитие массовой физической культуры и спорта"</t>
  </si>
  <si>
    <t>06100S4040</t>
  </si>
  <si>
    <t>1.12.</t>
  </si>
  <si>
    <t>Расходы на приобретение оборудования и инвентаря для оснащения центров тестирования по выполнению нормативов ГТО в рамках подпрограммы "Формирование здорового образа жизни через развитие массовой физической культуры и спорта"</t>
  </si>
  <si>
    <t>0610074040</t>
  </si>
  <si>
    <t>1.13.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</si>
  <si>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</si>
  <si>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</si>
  <si>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Отдел спорта и молодежной политики  Администрации города  Шарыпово</t>
  </si>
  <si>
    <t>06100S0220</t>
  </si>
  <si>
    <t>Внебюджетные источники</t>
  </si>
  <si>
    <t>х</t>
  </si>
  <si>
    <t>Цели, задачи, мероприятия подпрограммы</t>
  </si>
  <si>
    <t>0610010210</t>
  </si>
  <si>
    <t>0610085410</t>
  </si>
  <si>
    <t>0610085550</t>
  </si>
  <si>
    <t>0610075110</t>
  </si>
  <si>
    <t>0610087760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</si>
  <si>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</si>
  <si>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Итого по подпрограмме:</t>
  </si>
  <si>
    <t>Всего расходные обязательства:</t>
  </si>
  <si>
    <t>Задача 3 Развитие материально-технической базы путем ремонта, строительства и ввода в эксплуатацию новых спортивных объектов.</t>
  </si>
  <si>
    <t xml:space="preserve">
</t>
  </si>
  <si>
    <t xml:space="preserve">Приложение к постановлению Администрации города Шарыпово 
от «___»__________2017 №_____
</t>
  </si>
  <si>
    <t xml:space="preserve">Приложение к постановлению Администрации города Шарыпово
от 04.10.2013 № 239
</t>
  </si>
  <si>
    <t>Перечень мероприятий подпрограммы «Формирование здорового образа жизни через развитие массовой физической культуры и спорта»</t>
  </si>
  <si>
    <t>1105</t>
  </si>
  <si>
    <t>0610085180</t>
  </si>
  <si>
    <t>0610085400</t>
  </si>
  <si>
    <t>1103</t>
  </si>
  <si>
    <t>Проведение текущего и капитального ремонта объектов социальной сферы муниципального образования г. Шарыпово в рамках подпрограммы "Формирование здорового образа жизни через развитие массовой физической культуры и спорта"</t>
  </si>
  <si>
    <t>06100S4370</t>
  </si>
  <si>
    <t>Расходы по годам реализации подпрограммы, тыс. рублей</t>
  </si>
  <si>
    <t xml:space="preserve">Приложение № 2 к подпрограмме «Формирование здорового образа жизни через развитие массовой физической культуры и спорта», реализуемой в рамках муниципальной программы  «Развитие физической культуры и спорта в городе Шарыпово», утвержденной постановлением Администрации города Шарыпово 
от 04.10.2013 № 239
</t>
  </si>
  <si>
    <t>0610074200</t>
  </si>
  <si>
    <t>0610074180</t>
  </si>
  <si>
    <t>06100S4180</t>
  </si>
  <si>
    <t>06100S4200</t>
  </si>
  <si>
    <t>1.18.</t>
  </si>
  <si>
    <t>Цель подпрограммы: создание условий для развития массовой физической культуры и спорта на территории муниципального образования.</t>
  </si>
  <si>
    <t xml:space="preserve"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
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</si>
  <si>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</si>
  <si>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Софинансирование расходов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</si>
  <si>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 xml:space="preserve">Задача 1 Развитие сети спортивных клубов по месту жительства граждан.                                                                                                                                                                                                                                Задача 2 Организация и проведение физкультурных и комплексных спортивных мероприятий среди различных групп населения муниципального образования.                                                                         Задача 3 Развитие материально-технической базы путем ремонта, строительства и ввода в эксплуатацию новых спортивных объектов.                                                                         Задача 4 Информационное обеспечение физической культуры и спорта на территории муниципального образования города Шарыпово.                            </t>
  </si>
  <si>
    <t>0610010490</t>
  </si>
  <si>
    <t>1101, 1103, 1105</t>
  </si>
  <si>
    <t>0610010210                   061001021Р</t>
  </si>
  <si>
    <t>Субсидия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</si>
  <si>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Софинансирование расходов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</si>
  <si>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Расходы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</si>
  <si>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 xml:space="preserve">Задача 1 Развитие сети спортивных клубов по месту жительства граждан.                                 </t>
  </si>
  <si>
    <t xml:space="preserve">Задача 2 Организация и проведение физкультурных и комплексных спортивных мероприятий среди различных групп населения муниципального образования.  </t>
  </si>
  <si>
    <t xml:space="preserve">Задача 3 Развитие материально-технической базы путем ремонта, строительства и ввода в эксплуатацию новых спортивных объектов.   </t>
  </si>
  <si>
    <t xml:space="preserve">Подпрограмма № 1 «Формирование здорового образа жизни через развитие массовой физической культуры и спорта»
</t>
  </si>
  <si>
    <t>2.1.</t>
  </si>
  <si>
    <t>2.2.</t>
  </si>
  <si>
    <t>2.3.</t>
  </si>
  <si>
    <t>3.1.</t>
  </si>
  <si>
    <t>4.1.</t>
  </si>
  <si>
    <t>4.2.</t>
  </si>
  <si>
    <t>4.3.</t>
  </si>
  <si>
    <t>Задача 4 Информационное обеспечение физической культуры и спорта на территории муниципального образования города Шарыпово</t>
  </si>
  <si>
    <t>2.4.</t>
  </si>
  <si>
    <t>3.2.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</si>
  <si>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</si>
  <si>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4.4.</t>
  </si>
  <si>
    <t>1101,     1103,    1105</t>
  </si>
  <si>
    <t>Начальник ОСиМП</t>
  </si>
  <si>
    <t>Л.А.Когданина</t>
  </si>
  <si>
    <t>4.5.</t>
  </si>
  <si>
    <t>4.6.</t>
  </si>
  <si>
    <t>Итого на очередной финансовый год и плановый период 2022-2024 годы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</si>
</sst>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9"/>
  <sheetViews>
    <sheetView tabSelected="1" view="pageBreakPreview" topLeftCell="A51" zoomScale="55" zoomScaleNormal="75" zoomScaleSheetLayoutView="55" workbookViewId="0">
      <selection activeCell="G18" sqref="G18"/>
    </sheetView>
  </sheetViews>
  <sheetFormatPr defaultColWidth="12.7109375" defaultRowHeight="12"/>
  <cols>
    <col min="1" max="1" width="8.42578125" style="1" customWidth="1"/>
    <col min="2" max="2" width="66.5703125" style="1" customWidth="1"/>
    <col min="3" max="3" width="27.7109375" style="1" customWidth="1"/>
    <col min="4" max="4" width="11" style="1" customWidth="1"/>
    <col min="5" max="5" width="13.140625" style="1" customWidth="1"/>
    <col min="6" max="6" width="22.85546875" style="1" customWidth="1"/>
    <col min="7" max="7" width="9" style="1" customWidth="1"/>
    <col min="8" max="8" width="14.7109375" style="1" customWidth="1"/>
    <col min="9" max="9" width="16.42578125" style="1" customWidth="1"/>
    <col min="10" max="10" width="15.85546875" style="1" customWidth="1"/>
    <col min="11" max="11" width="22" style="1" customWidth="1"/>
    <col min="12" max="12" width="27.5703125" style="1" customWidth="1"/>
    <col min="13" max="16384" width="12.7109375" style="1"/>
  </cols>
  <sheetData>
    <row r="1" spans="1:12" ht="26.25" hidden="1" customHeight="1">
      <c r="H1" s="49"/>
      <c r="I1" s="49"/>
      <c r="J1" s="49"/>
      <c r="K1" s="49"/>
      <c r="L1" s="49"/>
    </row>
    <row r="2" spans="1:12" ht="1.5" hidden="1" customHeight="1">
      <c r="H2" s="29"/>
      <c r="I2" s="29"/>
      <c r="J2" s="29"/>
      <c r="K2" s="29"/>
      <c r="L2" s="29"/>
    </row>
    <row r="3" spans="1:12" ht="50.25" hidden="1" customHeight="1">
      <c r="H3" s="29"/>
      <c r="I3" s="29"/>
      <c r="J3" s="55" t="s">
        <v>52</v>
      </c>
      <c r="K3" s="55"/>
      <c r="L3" s="55"/>
    </row>
    <row r="4" spans="1:12" ht="13.5" hidden="1" customHeight="1">
      <c r="H4" s="29"/>
      <c r="I4" s="29"/>
      <c r="J4" s="29"/>
      <c r="K4" s="29"/>
      <c r="L4" s="29"/>
    </row>
    <row r="5" spans="1:12" ht="45.75" hidden="1" customHeight="1">
      <c r="H5" s="29"/>
      <c r="I5" s="29"/>
      <c r="J5" s="55" t="s">
        <v>53</v>
      </c>
      <c r="K5" s="55"/>
      <c r="L5" s="55"/>
    </row>
    <row r="6" spans="1:12" ht="23.25" customHeight="1">
      <c r="A6" s="2"/>
      <c r="B6" s="2"/>
      <c r="C6" s="2"/>
      <c r="D6" s="2"/>
      <c r="E6" s="2"/>
      <c r="F6" s="2"/>
      <c r="G6" s="2"/>
      <c r="H6" s="3"/>
      <c r="I6" s="3"/>
      <c r="J6" s="3"/>
      <c r="K6" s="3"/>
      <c r="L6" s="3"/>
    </row>
    <row r="7" spans="1:12" ht="27" customHeight="1">
      <c r="A7" s="2"/>
      <c r="B7" s="2"/>
      <c r="C7" s="2"/>
      <c r="D7" s="2"/>
      <c r="E7" s="2"/>
      <c r="F7" s="2"/>
      <c r="G7" s="2"/>
      <c r="H7" s="4" t="s">
        <v>51</v>
      </c>
      <c r="I7" s="4"/>
      <c r="J7" s="54" t="s">
        <v>62</v>
      </c>
      <c r="K7" s="54"/>
      <c r="L7" s="54"/>
    </row>
    <row r="8" spans="1:12" ht="177" customHeight="1">
      <c r="A8" s="2"/>
      <c r="B8" s="2"/>
      <c r="C8" s="2"/>
      <c r="D8" s="2"/>
      <c r="E8" s="2"/>
      <c r="F8" s="2"/>
      <c r="G8" s="2"/>
      <c r="H8" s="4"/>
      <c r="I8" s="4"/>
      <c r="J8" s="54"/>
      <c r="K8" s="54"/>
      <c r="L8" s="54"/>
    </row>
    <row r="9" spans="1:12" ht="48" customHeight="1">
      <c r="A9" s="2"/>
      <c r="B9" s="53" t="s">
        <v>54</v>
      </c>
      <c r="C9" s="53"/>
      <c r="D9" s="53"/>
      <c r="E9" s="53"/>
      <c r="F9" s="53"/>
      <c r="G9" s="53"/>
      <c r="H9" s="53"/>
      <c r="I9" s="53"/>
      <c r="J9" s="53"/>
      <c r="K9" s="53"/>
      <c r="L9" s="2"/>
    </row>
    <row r="10" spans="1:12" ht="51.75" customHeight="1">
      <c r="A10" s="40" t="s">
        <v>0</v>
      </c>
      <c r="B10" s="40" t="s">
        <v>41</v>
      </c>
      <c r="C10" s="40" t="s">
        <v>1</v>
      </c>
      <c r="D10" s="50" t="s">
        <v>2</v>
      </c>
      <c r="E10" s="51"/>
      <c r="F10" s="51"/>
      <c r="G10" s="52"/>
      <c r="H10" s="51" t="s">
        <v>61</v>
      </c>
      <c r="I10" s="51"/>
      <c r="J10" s="51"/>
      <c r="K10" s="52"/>
      <c r="L10" s="40" t="s">
        <v>47</v>
      </c>
    </row>
    <row r="11" spans="1:12" ht="174" customHeight="1">
      <c r="A11" s="41"/>
      <c r="B11" s="41"/>
      <c r="C11" s="41"/>
      <c r="D11" s="5" t="s">
        <v>3</v>
      </c>
      <c r="E11" s="5" t="s">
        <v>4</v>
      </c>
      <c r="F11" s="5" t="s">
        <v>5</v>
      </c>
      <c r="G11" s="5" t="s">
        <v>6</v>
      </c>
      <c r="H11" s="5">
        <v>2022</v>
      </c>
      <c r="I11" s="5">
        <v>2023</v>
      </c>
      <c r="J11" s="5">
        <v>2024</v>
      </c>
      <c r="K11" s="5" t="s">
        <v>100</v>
      </c>
      <c r="L11" s="41"/>
    </row>
    <row r="12" spans="1:12" ht="2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</row>
    <row r="13" spans="1:12" ht="75" hidden="1" customHeight="1">
      <c r="A13" s="5"/>
      <c r="B13" s="26" t="s">
        <v>82</v>
      </c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 ht="93.75" hidden="1" customHeight="1">
      <c r="A14" s="5"/>
      <c r="B14" s="7" t="s">
        <v>7</v>
      </c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ht="36.75" hidden="1" customHeight="1">
      <c r="A15" s="42" t="s">
        <v>68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4"/>
    </row>
    <row r="16" spans="1:12" ht="93" hidden="1" customHeight="1">
      <c r="A16" s="42" t="s">
        <v>72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4"/>
    </row>
    <row r="17" spans="1:13" ht="52.5" customHeight="1">
      <c r="A17" s="36" t="s">
        <v>13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8"/>
    </row>
    <row r="18" spans="1:13" ht="57.75" customHeight="1">
      <c r="A18" s="5">
        <v>1</v>
      </c>
      <c r="B18" s="13" t="s">
        <v>48</v>
      </c>
      <c r="C18" s="32" t="s">
        <v>49</v>
      </c>
      <c r="D18" s="5" t="s">
        <v>40</v>
      </c>
      <c r="E18" s="5" t="s">
        <v>40</v>
      </c>
      <c r="F18" s="5" t="s">
        <v>40</v>
      </c>
      <c r="G18" s="5" t="s">
        <v>40</v>
      </c>
      <c r="H18" s="27">
        <f>H24+H29+H32+H34+H37+H45+H46+H48+H50+H51+H52+H53+H54+0.01</f>
        <v>46897.674500000001</v>
      </c>
      <c r="I18" s="27">
        <f>I24+I29+I32+I34+I45+I48+I50+I51+0.01</f>
        <v>46897.670000000006</v>
      </c>
      <c r="J18" s="27">
        <f>J24+J29+J32+J34+J45+J48+J50+J51+0.01</f>
        <v>46897.670000000006</v>
      </c>
      <c r="K18" s="27">
        <f>H18+I18+J18</f>
        <v>140693.01450000002</v>
      </c>
      <c r="L18" s="5"/>
    </row>
    <row r="19" spans="1:13" ht="33" customHeight="1">
      <c r="A19" s="42" t="s">
        <v>68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4"/>
    </row>
    <row r="20" spans="1:13" ht="43.5" customHeight="1">
      <c r="A20" s="42" t="s">
        <v>79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4"/>
    </row>
    <row r="21" spans="1:13" ht="150" hidden="1" customHeight="1">
      <c r="A21" s="5" t="s">
        <v>8</v>
      </c>
      <c r="B21" s="14" t="s">
        <v>29</v>
      </c>
      <c r="C21" s="5" t="s">
        <v>9</v>
      </c>
      <c r="D21" s="15" t="s">
        <v>10</v>
      </c>
      <c r="E21" s="15" t="s">
        <v>15</v>
      </c>
      <c r="F21" s="15" t="s">
        <v>30</v>
      </c>
      <c r="G21" s="15" t="s">
        <v>16</v>
      </c>
      <c r="H21" s="11">
        <v>0</v>
      </c>
      <c r="I21" s="11">
        <v>0</v>
      </c>
      <c r="J21" s="11">
        <v>0</v>
      </c>
      <c r="K21" s="11">
        <f t="shared" ref="K21:K26" si="0">SUM(H21:J21)</f>
        <v>0</v>
      </c>
      <c r="L21" s="5"/>
    </row>
    <row r="22" spans="1:13" ht="137.25" hidden="1" customHeight="1">
      <c r="A22" s="5" t="s">
        <v>11</v>
      </c>
      <c r="B22" s="16" t="s">
        <v>32</v>
      </c>
      <c r="C22" s="5" t="s">
        <v>9</v>
      </c>
      <c r="D22" s="15" t="s">
        <v>10</v>
      </c>
      <c r="E22" s="15" t="s">
        <v>15</v>
      </c>
      <c r="F22" s="15" t="s">
        <v>33</v>
      </c>
      <c r="G22" s="15" t="s">
        <v>16</v>
      </c>
      <c r="H22" s="11">
        <v>0</v>
      </c>
      <c r="I22" s="11">
        <v>0</v>
      </c>
      <c r="J22" s="11">
        <v>0</v>
      </c>
      <c r="K22" s="11">
        <f t="shared" si="0"/>
        <v>0</v>
      </c>
      <c r="L22" s="5"/>
    </row>
    <row r="23" spans="1:13" s="8" customFormat="1" ht="53.25" hidden="1" customHeight="1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</row>
    <row r="24" spans="1:13" s="8" customFormat="1" ht="110.25" customHeight="1">
      <c r="A24" s="30" t="s">
        <v>8</v>
      </c>
      <c r="B24" s="17" t="s">
        <v>35</v>
      </c>
      <c r="C24" s="30" t="s">
        <v>9</v>
      </c>
      <c r="D24" s="18" t="s">
        <v>10</v>
      </c>
      <c r="E24" s="18" t="s">
        <v>15</v>
      </c>
      <c r="F24" s="18" t="s">
        <v>36</v>
      </c>
      <c r="G24" s="18" t="s">
        <v>16</v>
      </c>
      <c r="H24" s="19">
        <f>I24</f>
        <v>747</v>
      </c>
      <c r="I24" s="19">
        <v>747</v>
      </c>
      <c r="J24" s="19">
        <v>747</v>
      </c>
      <c r="K24" s="11">
        <f>SUM(H24:J24)</f>
        <v>2241</v>
      </c>
      <c r="L24" s="20"/>
    </row>
    <row r="25" spans="1:13" s="8" customFormat="1" ht="156.75" hidden="1" customHeight="1">
      <c r="A25" s="5" t="s">
        <v>20</v>
      </c>
      <c r="B25" s="6" t="s">
        <v>27</v>
      </c>
      <c r="C25" s="5" t="s">
        <v>37</v>
      </c>
      <c r="D25" s="15" t="s">
        <v>10</v>
      </c>
      <c r="E25" s="15" t="s">
        <v>55</v>
      </c>
      <c r="F25" s="15" t="s">
        <v>38</v>
      </c>
      <c r="G25" s="5">
        <v>621</v>
      </c>
      <c r="H25" s="11">
        <v>0</v>
      </c>
      <c r="I25" s="11">
        <v>0</v>
      </c>
      <c r="J25" s="11">
        <v>0</v>
      </c>
      <c r="K25" s="11">
        <f t="shared" si="0"/>
        <v>0</v>
      </c>
      <c r="L25" s="21"/>
    </row>
    <row r="26" spans="1:13" s="8" customFormat="1" ht="161.25" hidden="1" customHeight="1">
      <c r="A26" s="5" t="s">
        <v>22</v>
      </c>
      <c r="B26" s="6" t="s">
        <v>27</v>
      </c>
      <c r="C26" s="5" t="s">
        <v>37</v>
      </c>
      <c r="D26" s="15" t="s">
        <v>10</v>
      </c>
      <c r="E26" s="15" t="s">
        <v>15</v>
      </c>
      <c r="F26" s="15" t="s">
        <v>38</v>
      </c>
      <c r="G26" s="5">
        <v>621</v>
      </c>
      <c r="H26" s="11">
        <v>0</v>
      </c>
      <c r="I26" s="11">
        <v>0</v>
      </c>
      <c r="J26" s="11">
        <v>0</v>
      </c>
      <c r="K26" s="11">
        <f t="shared" si="0"/>
        <v>0</v>
      </c>
      <c r="L26" s="21"/>
    </row>
    <row r="27" spans="1:13" s="8" customFormat="1" ht="51" hidden="1" customHeight="1">
      <c r="A27" s="45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7"/>
    </row>
    <row r="28" spans="1:13" s="8" customFormat="1" ht="40.5" customHeight="1">
      <c r="A28" s="45" t="s">
        <v>80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7"/>
    </row>
    <row r="29" spans="1:13" s="9" customFormat="1" ht="125.25" customHeight="1">
      <c r="A29" s="5" t="s">
        <v>83</v>
      </c>
      <c r="B29" s="6" t="s">
        <v>14</v>
      </c>
      <c r="C29" s="5" t="s">
        <v>9</v>
      </c>
      <c r="D29" s="15" t="s">
        <v>10</v>
      </c>
      <c r="E29" s="15" t="s">
        <v>74</v>
      </c>
      <c r="F29" s="15" t="s">
        <v>57</v>
      </c>
      <c r="G29" s="15" t="s">
        <v>16</v>
      </c>
      <c r="H29" s="11">
        <v>25798.904500000001</v>
      </c>
      <c r="I29" s="11">
        <v>25798.9</v>
      </c>
      <c r="J29" s="11">
        <f>I29</f>
        <v>25798.9</v>
      </c>
      <c r="K29" s="11">
        <f>SUM(H29:J29)</f>
        <v>77396.704499999993</v>
      </c>
      <c r="L29" s="5"/>
      <c r="M29" s="2"/>
    </row>
    <row r="30" spans="1:13" s="10" customFormat="1" ht="128.25" hidden="1" customHeight="1">
      <c r="A30" s="35" t="s">
        <v>18</v>
      </c>
      <c r="B30" s="6" t="s">
        <v>14</v>
      </c>
      <c r="C30" s="35" t="s">
        <v>9</v>
      </c>
      <c r="D30" s="22" t="s">
        <v>10</v>
      </c>
      <c r="E30" s="22" t="s">
        <v>58</v>
      </c>
      <c r="F30" s="22" t="s">
        <v>57</v>
      </c>
      <c r="G30" s="22" t="s">
        <v>16</v>
      </c>
      <c r="H30" s="12">
        <v>0</v>
      </c>
      <c r="I30" s="12">
        <v>0</v>
      </c>
      <c r="J30" s="12">
        <v>0</v>
      </c>
      <c r="K30" s="12">
        <f t="shared" ref="K30:K31" si="1">SUM(H30:J30)</f>
        <v>0</v>
      </c>
      <c r="L30" s="35"/>
      <c r="M30" s="2"/>
    </row>
    <row r="31" spans="1:13" s="10" customFormat="1" ht="126" hidden="1" customHeight="1">
      <c r="A31" s="35" t="s">
        <v>20</v>
      </c>
      <c r="B31" s="23" t="s">
        <v>14</v>
      </c>
      <c r="C31" s="35" t="s">
        <v>9</v>
      </c>
      <c r="D31" s="22" t="s">
        <v>10</v>
      </c>
      <c r="E31" s="22" t="s">
        <v>55</v>
      </c>
      <c r="F31" s="22" t="s">
        <v>57</v>
      </c>
      <c r="G31" s="22" t="s">
        <v>16</v>
      </c>
      <c r="H31" s="12">
        <v>0</v>
      </c>
      <c r="I31" s="12">
        <v>0</v>
      </c>
      <c r="J31" s="12">
        <v>0</v>
      </c>
      <c r="K31" s="12">
        <f t="shared" si="1"/>
        <v>0</v>
      </c>
      <c r="L31" s="35"/>
      <c r="M31" s="2"/>
    </row>
    <row r="32" spans="1:13" ht="165.75" customHeight="1">
      <c r="A32" s="5" t="s">
        <v>84</v>
      </c>
      <c r="B32" s="16" t="s">
        <v>17</v>
      </c>
      <c r="C32" s="5" t="s">
        <v>9</v>
      </c>
      <c r="D32" s="15" t="s">
        <v>10</v>
      </c>
      <c r="E32" s="15" t="s">
        <v>74</v>
      </c>
      <c r="F32" s="15" t="s">
        <v>75</v>
      </c>
      <c r="G32" s="22" t="s">
        <v>16</v>
      </c>
      <c r="H32" s="11">
        <v>16211.76</v>
      </c>
      <c r="I32" s="11">
        <v>16211.76</v>
      </c>
      <c r="J32" s="11">
        <v>16211.76</v>
      </c>
      <c r="K32" s="11">
        <f>SUM(H32:J32)</f>
        <v>48635.28</v>
      </c>
      <c r="L32" s="5"/>
      <c r="M32" s="2"/>
    </row>
    <row r="33" spans="1:12" ht="147.75" hidden="1" customHeight="1">
      <c r="A33" s="5" t="s">
        <v>24</v>
      </c>
      <c r="B33" s="16" t="s">
        <v>17</v>
      </c>
      <c r="C33" s="5" t="s">
        <v>9</v>
      </c>
      <c r="D33" s="15" t="s">
        <v>10</v>
      </c>
      <c r="E33" s="15" t="s">
        <v>15</v>
      </c>
      <c r="F33" s="15" t="s">
        <v>42</v>
      </c>
      <c r="G33" s="22" t="s">
        <v>16</v>
      </c>
      <c r="H33" s="11">
        <v>0</v>
      </c>
      <c r="I33" s="11">
        <v>0</v>
      </c>
      <c r="J33" s="11">
        <v>0</v>
      </c>
      <c r="K33" s="11">
        <f t="shared" ref="K33" si="2">SUM(H33:J33)</f>
        <v>0</v>
      </c>
      <c r="L33" s="5"/>
    </row>
    <row r="34" spans="1:12" ht="104.25" customHeight="1">
      <c r="A34" s="5" t="s">
        <v>85</v>
      </c>
      <c r="B34" s="14" t="s">
        <v>19</v>
      </c>
      <c r="C34" s="5" t="s">
        <v>9</v>
      </c>
      <c r="D34" s="15" t="s">
        <v>10</v>
      </c>
      <c r="E34" s="15" t="s">
        <v>15</v>
      </c>
      <c r="F34" s="15" t="s">
        <v>43</v>
      </c>
      <c r="G34" s="22" t="s">
        <v>16</v>
      </c>
      <c r="H34" s="11">
        <v>300</v>
      </c>
      <c r="I34" s="11">
        <v>300</v>
      </c>
      <c r="J34" s="11">
        <v>300</v>
      </c>
      <c r="K34" s="11">
        <f t="shared" ref="K34:K50" si="3">SUM(H34:J34)</f>
        <v>900</v>
      </c>
      <c r="L34" s="5"/>
    </row>
    <row r="35" spans="1:12" ht="0.75" customHeight="1">
      <c r="A35" s="5" t="s">
        <v>31</v>
      </c>
      <c r="B35" s="16" t="s">
        <v>21</v>
      </c>
      <c r="C35" s="5" t="s">
        <v>9</v>
      </c>
      <c r="D35" s="15" t="s">
        <v>10</v>
      </c>
      <c r="E35" s="15" t="s">
        <v>15</v>
      </c>
      <c r="F35" s="15" t="s">
        <v>44</v>
      </c>
      <c r="G35" s="22" t="s">
        <v>16</v>
      </c>
      <c r="H35" s="11">
        <v>0</v>
      </c>
      <c r="I35" s="11">
        <v>0</v>
      </c>
      <c r="J35" s="11">
        <v>0</v>
      </c>
      <c r="K35" s="11">
        <f t="shared" si="3"/>
        <v>0</v>
      </c>
      <c r="L35" s="5"/>
    </row>
    <row r="36" spans="1:12" ht="109.5" hidden="1" customHeight="1">
      <c r="A36" s="5" t="s">
        <v>34</v>
      </c>
      <c r="B36" s="14" t="s">
        <v>23</v>
      </c>
      <c r="C36" s="5" t="s">
        <v>9</v>
      </c>
      <c r="D36" s="15" t="s">
        <v>10</v>
      </c>
      <c r="E36" s="15" t="s">
        <v>55</v>
      </c>
      <c r="F36" s="15" t="s">
        <v>45</v>
      </c>
      <c r="G36" s="22" t="s">
        <v>16</v>
      </c>
      <c r="H36" s="11">
        <v>0</v>
      </c>
      <c r="I36" s="11">
        <v>0</v>
      </c>
      <c r="J36" s="11">
        <v>0</v>
      </c>
      <c r="K36" s="11">
        <f t="shared" si="3"/>
        <v>0</v>
      </c>
      <c r="L36" s="5"/>
    </row>
    <row r="37" spans="1:12" s="10" customFormat="1" ht="168" customHeight="1">
      <c r="A37" s="5" t="s">
        <v>91</v>
      </c>
      <c r="B37" s="16" t="s">
        <v>69</v>
      </c>
      <c r="C37" s="5" t="s">
        <v>9</v>
      </c>
      <c r="D37" s="15" t="s">
        <v>10</v>
      </c>
      <c r="E37" s="15" t="s">
        <v>74</v>
      </c>
      <c r="F37" s="15" t="s">
        <v>73</v>
      </c>
      <c r="G37" s="22" t="s">
        <v>16</v>
      </c>
      <c r="H37" s="11">
        <v>0</v>
      </c>
      <c r="I37" s="11">
        <v>0</v>
      </c>
      <c r="J37" s="11">
        <v>0</v>
      </c>
      <c r="K37" s="11">
        <f>SUM(H37:J37)</f>
        <v>0</v>
      </c>
      <c r="L37" s="5"/>
    </row>
    <row r="38" spans="1:12" ht="49.5" hidden="1" customHeight="1">
      <c r="A38" s="42" t="s">
        <v>50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4"/>
    </row>
    <row r="39" spans="1:12" ht="128.25" hidden="1" customHeight="1">
      <c r="A39" s="6" t="s">
        <v>24</v>
      </c>
      <c r="B39" s="6" t="s">
        <v>59</v>
      </c>
      <c r="C39" s="5" t="s">
        <v>9</v>
      </c>
      <c r="D39" s="15" t="s">
        <v>10</v>
      </c>
      <c r="E39" s="15" t="s">
        <v>74</v>
      </c>
      <c r="F39" s="15" t="s">
        <v>56</v>
      </c>
      <c r="G39" s="5" t="s">
        <v>16</v>
      </c>
      <c r="H39" s="11">
        <v>0</v>
      </c>
      <c r="I39" s="11">
        <v>0</v>
      </c>
      <c r="J39" s="11">
        <v>0</v>
      </c>
      <c r="K39" s="11">
        <f>SUM(H39:J39)</f>
        <v>0</v>
      </c>
      <c r="L39" s="5"/>
    </row>
    <row r="40" spans="1:12" ht="47.25" customHeight="1">
      <c r="A40" s="42" t="s">
        <v>81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4"/>
    </row>
    <row r="41" spans="1:12" ht="124.5" hidden="1" customHeight="1">
      <c r="A41" s="6" t="s">
        <v>22</v>
      </c>
      <c r="B41" s="6" t="s">
        <v>78</v>
      </c>
      <c r="C41" s="5" t="s">
        <v>9</v>
      </c>
      <c r="D41" s="15" t="s">
        <v>10</v>
      </c>
      <c r="E41" s="15" t="s">
        <v>74</v>
      </c>
      <c r="F41" s="15" t="s">
        <v>63</v>
      </c>
      <c r="G41" s="5" t="s">
        <v>16</v>
      </c>
      <c r="H41" s="11">
        <v>6000</v>
      </c>
      <c r="I41" s="11">
        <v>0</v>
      </c>
      <c r="J41" s="11">
        <v>0</v>
      </c>
      <c r="K41" s="11">
        <f>SUM(H41:J41)</f>
        <v>6000</v>
      </c>
      <c r="L41" s="5"/>
    </row>
    <row r="42" spans="1:12" ht="37.5" hidden="1" customHeight="1">
      <c r="A42" s="42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4"/>
    </row>
    <row r="43" spans="1:12" ht="0.75" hidden="1" customHeight="1">
      <c r="A43" s="5" t="s">
        <v>67</v>
      </c>
      <c r="B43" s="16" t="s">
        <v>25</v>
      </c>
      <c r="C43" s="5" t="s">
        <v>9</v>
      </c>
      <c r="D43" s="15" t="s">
        <v>10</v>
      </c>
      <c r="E43" s="15" t="s">
        <v>15</v>
      </c>
      <c r="F43" s="15" t="s">
        <v>46</v>
      </c>
      <c r="G43" s="15" t="s">
        <v>16</v>
      </c>
      <c r="H43" s="11">
        <v>0</v>
      </c>
      <c r="I43" s="11">
        <v>0</v>
      </c>
      <c r="J43" s="11">
        <v>0</v>
      </c>
      <c r="K43" s="11">
        <f t="shared" si="3"/>
        <v>0</v>
      </c>
      <c r="L43" s="5"/>
    </row>
    <row r="44" spans="1:12" ht="136.5" hidden="1" customHeight="1">
      <c r="A44" s="5" t="s">
        <v>24</v>
      </c>
      <c r="B44" s="16" t="s">
        <v>70</v>
      </c>
      <c r="C44" s="5" t="s">
        <v>9</v>
      </c>
      <c r="D44" s="15" t="s">
        <v>10</v>
      </c>
      <c r="E44" s="15" t="s">
        <v>74</v>
      </c>
      <c r="F44" s="15" t="s">
        <v>28</v>
      </c>
      <c r="G44" s="15" t="s">
        <v>16</v>
      </c>
      <c r="H44" s="11">
        <v>0</v>
      </c>
      <c r="I44" s="11">
        <v>0</v>
      </c>
      <c r="J44" s="11">
        <v>0</v>
      </c>
      <c r="K44" s="11">
        <f t="shared" si="3"/>
        <v>0</v>
      </c>
      <c r="L44" s="5"/>
    </row>
    <row r="45" spans="1:12" ht="115.5" customHeight="1">
      <c r="A45" s="5" t="s">
        <v>86</v>
      </c>
      <c r="B45" s="16" t="s">
        <v>71</v>
      </c>
      <c r="C45" s="5" t="s">
        <v>9</v>
      </c>
      <c r="D45" s="15" t="s">
        <v>10</v>
      </c>
      <c r="E45" s="15" t="s">
        <v>74</v>
      </c>
      <c r="F45" s="15" t="s">
        <v>66</v>
      </c>
      <c r="G45" s="15" t="s">
        <v>16</v>
      </c>
      <c r="H45" s="11">
        <v>400</v>
      </c>
      <c r="I45" s="11">
        <v>400</v>
      </c>
      <c r="J45" s="11">
        <v>400</v>
      </c>
      <c r="K45" s="11">
        <f>SUM(H45:J45)</f>
        <v>1200</v>
      </c>
      <c r="L45" s="5"/>
    </row>
    <row r="46" spans="1:12" ht="115.5" customHeight="1">
      <c r="A46" s="5" t="s">
        <v>92</v>
      </c>
      <c r="B46" s="16" t="s">
        <v>78</v>
      </c>
      <c r="C46" s="5" t="s">
        <v>9</v>
      </c>
      <c r="D46" s="15" t="s">
        <v>10</v>
      </c>
      <c r="E46" s="15" t="s">
        <v>74</v>
      </c>
      <c r="F46" s="15" t="s">
        <v>63</v>
      </c>
      <c r="G46" s="15" t="s">
        <v>16</v>
      </c>
      <c r="H46" s="11">
        <v>0</v>
      </c>
      <c r="I46" s="11">
        <v>0</v>
      </c>
      <c r="J46" s="11">
        <v>0</v>
      </c>
      <c r="K46" s="11">
        <f>SUM(H46:J46)</f>
        <v>0</v>
      </c>
      <c r="L46" s="5"/>
    </row>
    <row r="47" spans="1:12" ht="54.75" customHeight="1">
      <c r="A47" s="42" t="s">
        <v>90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4"/>
    </row>
    <row r="48" spans="1:12" ht="146.25" customHeight="1">
      <c r="A48" s="34" t="s">
        <v>87</v>
      </c>
      <c r="B48" s="24" t="s">
        <v>25</v>
      </c>
      <c r="C48" s="34" t="s">
        <v>9</v>
      </c>
      <c r="D48" s="18" t="s">
        <v>10</v>
      </c>
      <c r="E48" s="15" t="s">
        <v>74</v>
      </c>
      <c r="F48" s="18" t="s">
        <v>60</v>
      </c>
      <c r="G48" s="18" t="s">
        <v>16</v>
      </c>
      <c r="H48" s="19">
        <v>400</v>
      </c>
      <c r="I48" s="19">
        <v>400</v>
      </c>
      <c r="J48" s="19">
        <v>400</v>
      </c>
      <c r="K48" s="19">
        <f t="shared" si="3"/>
        <v>1200</v>
      </c>
      <c r="L48" s="34"/>
    </row>
    <row r="49" spans="1:12" ht="125.25" hidden="1" customHeight="1">
      <c r="A49" s="34" t="s">
        <v>26</v>
      </c>
      <c r="B49" s="24" t="s">
        <v>76</v>
      </c>
      <c r="C49" s="34" t="s">
        <v>9</v>
      </c>
      <c r="D49" s="18" t="s">
        <v>10</v>
      </c>
      <c r="E49" s="18" t="s">
        <v>15</v>
      </c>
      <c r="F49" s="18" t="s">
        <v>64</v>
      </c>
      <c r="G49" s="18" t="s">
        <v>16</v>
      </c>
      <c r="H49" s="19">
        <v>0</v>
      </c>
      <c r="I49" s="19">
        <v>0</v>
      </c>
      <c r="J49" s="19">
        <v>0</v>
      </c>
      <c r="K49" s="19">
        <f t="shared" si="3"/>
        <v>0</v>
      </c>
      <c r="L49" s="34"/>
    </row>
    <row r="50" spans="1:12" ht="135.75" customHeight="1">
      <c r="A50" s="34" t="s">
        <v>88</v>
      </c>
      <c r="B50" s="24" t="s">
        <v>77</v>
      </c>
      <c r="C50" s="34" t="s">
        <v>9</v>
      </c>
      <c r="D50" s="18" t="s">
        <v>10</v>
      </c>
      <c r="E50" s="18" t="s">
        <v>15</v>
      </c>
      <c r="F50" s="18" t="s">
        <v>65</v>
      </c>
      <c r="G50" s="18" t="s">
        <v>16</v>
      </c>
      <c r="H50" s="19">
        <v>40</v>
      </c>
      <c r="I50" s="19">
        <v>40</v>
      </c>
      <c r="J50" s="19">
        <v>40</v>
      </c>
      <c r="K50" s="19">
        <f t="shared" si="3"/>
        <v>120</v>
      </c>
      <c r="L50" s="34"/>
    </row>
    <row r="51" spans="1:12" s="10" customFormat="1" ht="109.5" customHeight="1">
      <c r="A51" s="5" t="s">
        <v>89</v>
      </c>
      <c r="B51" s="6" t="s">
        <v>39</v>
      </c>
      <c r="C51" s="5" t="s">
        <v>37</v>
      </c>
      <c r="D51" s="15" t="s">
        <v>10</v>
      </c>
      <c r="E51" s="15"/>
      <c r="F51" s="15"/>
      <c r="G51" s="5"/>
      <c r="H51" s="11">
        <v>3000</v>
      </c>
      <c r="I51" s="11">
        <v>3000</v>
      </c>
      <c r="J51" s="11">
        <v>3000</v>
      </c>
      <c r="K51" s="11">
        <f t="shared" ref="K51:K53" si="4">SUM(H51:J51)</f>
        <v>9000</v>
      </c>
      <c r="L51" s="21"/>
    </row>
    <row r="52" spans="1:12" ht="167.25" customHeight="1">
      <c r="A52" s="5" t="s">
        <v>94</v>
      </c>
      <c r="B52" s="16" t="s">
        <v>93</v>
      </c>
      <c r="C52" s="5" t="s">
        <v>9</v>
      </c>
      <c r="D52" s="15" t="s">
        <v>10</v>
      </c>
      <c r="E52" s="15" t="s">
        <v>95</v>
      </c>
      <c r="F52" s="15" t="s">
        <v>28</v>
      </c>
      <c r="G52" s="22" t="s">
        <v>16</v>
      </c>
      <c r="H52" s="11">
        <v>0</v>
      </c>
      <c r="I52" s="11">
        <v>0</v>
      </c>
      <c r="J52" s="11">
        <v>0</v>
      </c>
      <c r="K52" s="11">
        <f t="shared" si="4"/>
        <v>0</v>
      </c>
      <c r="L52" s="5"/>
    </row>
    <row r="53" spans="1:12" ht="124.5" customHeight="1">
      <c r="A53" s="5" t="s">
        <v>98</v>
      </c>
      <c r="B53" s="16" t="s">
        <v>76</v>
      </c>
      <c r="C53" s="5" t="s">
        <v>9</v>
      </c>
      <c r="D53" s="15" t="s">
        <v>10</v>
      </c>
      <c r="E53" s="15" t="s">
        <v>95</v>
      </c>
      <c r="F53" s="15" t="s">
        <v>64</v>
      </c>
      <c r="G53" s="22" t="s">
        <v>16</v>
      </c>
      <c r="H53" s="11">
        <v>0</v>
      </c>
      <c r="I53" s="11">
        <v>0</v>
      </c>
      <c r="J53" s="11">
        <v>0</v>
      </c>
      <c r="K53" s="11">
        <f t="shared" si="4"/>
        <v>0</v>
      </c>
      <c r="L53" s="5"/>
    </row>
    <row r="54" spans="1:12" ht="167.25" customHeight="1">
      <c r="A54" s="5" t="s">
        <v>99</v>
      </c>
      <c r="B54" s="16" t="s">
        <v>59</v>
      </c>
      <c r="C54" s="5" t="s">
        <v>9</v>
      </c>
      <c r="D54" s="15" t="s">
        <v>10</v>
      </c>
      <c r="E54" s="15" t="s">
        <v>95</v>
      </c>
      <c r="F54" s="15" t="s">
        <v>56</v>
      </c>
      <c r="G54" s="22" t="s">
        <v>16</v>
      </c>
      <c r="H54" s="11">
        <v>0</v>
      </c>
      <c r="I54" s="11">
        <v>0</v>
      </c>
      <c r="J54" s="11">
        <v>0</v>
      </c>
      <c r="K54" s="11">
        <f>SUM(H54:J54)</f>
        <v>0</v>
      </c>
      <c r="L54" s="5"/>
    </row>
    <row r="55" spans="1:12" ht="33" customHeight="1">
      <c r="A55" s="25"/>
      <c r="B55" s="28"/>
      <c r="C55" s="25"/>
      <c r="D55" s="25"/>
      <c r="E55" s="25"/>
      <c r="F55" s="25"/>
      <c r="G55" s="25"/>
      <c r="H55" s="25"/>
      <c r="I55" s="25"/>
      <c r="J55" s="25"/>
      <c r="K55" s="25"/>
      <c r="L55" s="28"/>
    </row>
    <row r="56" spans="1:12" ht="18.7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2" ht="26.25">
      <c r="A57" s="25"/>
      <c r="B57" s="33" t="s">
        <v>96</v>
      </c>
      <c r="C57" s="31"/>
      <c r="D57" s="31"/>
      <c r="E57" s="31"/>
      <c r="F57" s="31"/>
      <c r="G57" s="31"/>
      <c r="H57" s="31"/>
      <c r="I57" s="31"/>
      <c r="J57" s="31"/>
      <c r="K57" s="31"/>
      <c r="L57" s="25"/>
    </row>
    <row r="58" spans="1:12" ht="26.25">
      <c r="A58" s="25"/>
      <c r="B58" s="33" t="s">
        <v>12</v>
      </c>
      <c r="C58" s="31"/>
      <c r="D58" s="31"/>
      <c r="E58" s="31"/>
      <c r="F58" s="31"/>
      <c r="G58" s="31"/>
      <c r="H58" s="39" t="s">
        <v>97</v>
      </c>
      <c r="I58" s="39"/>
      <c r="J58" s="39"/>
      <c r="K58" s="39"/>
      <c r="L58" s="25"/>
    </row>
    <row r="59" spans="1:12" ht="26.25">
      <c r="B59" s="31"/>
      <c r="C59" s="31"/>
      <c r="D59" s="31"/>
      <c r="E59" s="31"/>
      <c r="F59" s="31"/>
      <c r="G59" s="31"/>
      <c r="H59" s="31"/>
      <c r="I59" s="31"/>
      <c r="J59" s="31"/>
      <c r="K59" s="31"/>
    </row>
  </sheetData>
  <mergeCells count="24">
    <mergeCell ref="H1:L1"/>
    <mergeCell ref="D10:G10"/>
    <mergeCell ref="H10:K10"/>
    <mergeCell ref="B9:K9"/>
    <mergeCell ref="L10:L11"/>
    <mergeCell ref="J7:L8"/>
    <mergeCell ref="J5:L5"/>
    <mergeCell ref="J3:L3"/>
    <mergeCell ref="A17:L17"/>
    <mergeCell ref="H58:K58"/>
    <mergeCell ref="A10:A11"/>
    <mergeCell ref="B10:B11"/>
    <mergeCell ref="C10:C11"/>
    <mergeCell ref="A19:L19"/>
    <mergeCell ref="A20:L20"/>
    <mergeCell ref="A27:L27"/>
    <mergeCell ref="A38:L38"/>
    <mergeCell ref="A42:L42"/>
    <mergeCell ref="A15:L15"/>
    <mergeCell ref="A16:L16"/>
    <mergeCell ref="A23:L23"/>
    <mergeCell ref="A28:L28"/>
    <mergeCell ref="A40:L40"/>
    <mergeCell ref="A47:L47"/>
  </mergeCells>
  <pageMargins left="0.51181102362204722" right="0.51181102362204722" top="0.35433070866141736" bottom="0.35433070866141736" header="0.31496062992125984" footer="0.31496062992125984"/>
  <pageSetup paperSize="9" scale="42" fitToHeight="4" orientation="landscape" verticalDpi="180" r:id="rId1"/>
  <rowBreaks count="1" manualBreakCount="1">
    <brk id="3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2021-10-04T09:41:49Z</dcterms:modified>
</cp:coreProperties>
</file>